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890" windowHeight="8295"/>
  </bookViews>
  <sheets>
    <sheet name="показатели тариф ВС" sheetId="3" r:id="rId1"/>
    <sheet name="расходы тариф ВС" sheetId="4" r:id="rId2"/>
    <sheet name="показатели тариф ВО" sheetId="5" r:id="rId3"/>
    <sheet name="расходы тариф ВО" sheetId="6" r:id="rId4"/>
  </sheets>
  <definedNames>
    <definedName name="_xlnm.Print_Area" localSheetId="2">'показатели тариф ВО'!$A$1:$D$16</definedName>
    <definedName name="_xlnm.Print_Area" localSheetId="0">'показатели тариф ВС'!$A$1:$D$20</definedName>
    <definedName name="_xlnm.Print_Area" localSheetId="3">'расходы тариф ВО'!$A$1:$C$24</definedName>
    <definedName name="_xlnm.Print_Area" localSheetId="1">'расходы тариф ВС'!$A$1:$C$26</definedName>
  </definedNames>
  <calcPr calcId="125725"/>
</workbook>
</file>

<file path=xl/calcChain.xml><?xml version="1.0" encoding="utf-8"?>
<calcChain xmlns="http://schemas.openxmlformats.org/spreadsheetml/2006/main">
  <c r="C22" i="6"/>
  <c r="C18"/>
  <c r="C15"/>
  <c r="A16" i="5"/>
  <c r="A12"/>
  <c r="A13" s="1"/>
  <c r="A17" i="3" l="1"/>
  <c r="C18" i="4" l="1"/>
  <c r="C15"/>
  <c r="C23" l="1"/>
  <c r="A13" i="3"/>
  <c r="A20" l="1"/>
</calcChain>
</file>

<file path=xl/sharedStrings.xml><?xml version="1.0" encoding="utf-8"?>
<sst xmlns="http://schemas.openxmlformats.org/spreadsheetml/2006/main" count="124" uniqueCount="67">
  <si>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</si>
  <si>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</si>
  <si>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</si>
  <si>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</si>
  <si>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</si>
  <si>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</si>
  <si>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</si>
  <si>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7</t>
  </si>
  <si>
    <t>Среднесписочная численность</t>
  </si>
  <si>
    <t>чел.</t>
  </si>
  <si>
    <t>Экономические показатели</t>
  </si>
  <si>
    <t>тыс. руб.</t>
  </si>
  <si>
    <t>тыс. руб. (без НДС)</t>
  </si>
  <si>
    <t>№
п/п</t>
  </si>
  <si>
    <t>1.1</t>
  </si>
  <si>
    <t>объем электрической энергии,  тыс.кВт*ч</t>
  </si>
  <si>
    <t>средневзвешенная стоимость,  руб/кВт</t>
  </si>
  <si>
    <t>2</t>
  </si>
  <si>
    <t>Расходы на оплату труда и отчисления на социальные нужды, в том числе:</t>
  </si>
  <si>
    <t>Затраты на оплату труда</t>
  </si>
  <si>
    <t>Отчисления на социальные нужды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</si>
  <si>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</si>
  <si>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</si>
  <si>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</si>
  <si>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</si>
  <si>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</si>
  <si>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</si>
  <si>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</si>
  <si>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</si>
  <si>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</si>
  <si>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Итого себестоимость</t>
  </si>
  <si>
    <t>8</t>
  </si>
  <si>
    <t xml:space="preserve"> </t>
  </si>
  <si>
    <t>Объем поднятой воды</t>
  </si>
  <si>
    <t>тыс. куб. м</t>
  </si>
  <si>
    <t>Объем воды, пропущенной через очистные сооружения</t>
  </si>
  <si>
    <t>Потери воды в сетях</t>
  </si>
  <si>
    <t>Удельный расход электроэнергии на подачу воды в сеть</t>
  </si>
  <si>
    <t>кВт*ч/м3</t>
  </si>
  <si>
    <t>1</t>
  </si>
  <si>
    <t>4.1</t>
  </si>
  <si>
    <t>4.2</t>
  </si>
  <si>
    <t xml:space="preserve">  в сфере холодного водоснабжения, которые утверждены органами регулирования  (Администрацией ПК)</t>
  </si>
  <si>
    <t>9</t>
  </si>
  <si>
    <t>Минимальная балансовая прибыль</t>
  </si>
  <si>
    <t>Расходы на покупаемую электрическую энергию</t>
  </si>
  <si>
    <t>1.2</t>
  </si>
  <si>
    <t>Химреагенты, используемые в технологическом процессе</t>
  </si>
  <si>
    <t>Расходы, переданные по внутрихозяйственному обороту на теплоснабжение</t>
  </si>
  <si>
    <t>Прочие (общепроизводственные и общеэксплуатационные расходы)</t>
  </si>
  <si>
    <t>Объем воды, используемой на коммунально-бытовые нужды</t>
  </si>
  <si>
    <t>Расход воды на нужды предприятия</t>
  </si>
  <si>
    <t>(по Подъяпольскому сельскому поселению)</t>
  </si>
  <si>
    <t>Утверждено
на период
01.01.10-31.12.10</t>
  </si>
  <si>
    <t>Утверждено
на период
 01.01.10-31.12.10</t>
  </si>
  <si>
    <t>Выручка от реализации холодной воды</t>
  </si>
  <si>
    <t>Объем отпущенной потребителям воды (полезный отпуск)</t>
  </si>
  <si>
    <t xml:space="preserve"> в тарифе на холодную воду на период  01.01.10-31.12.10г.</t>
  </si>
  <si>
    <t xml:space="preserve">  в сфере водоотведения и очистки сточных вод, которые утверждены органами регулирования  (Администрацией ПК)</t>
  </si>
  <si>
    <t xml:space="preserve"> в тарифе на водоотведение на период 01.01.10-31.12.10г.</t>
  </si>
  <si>
    <t>Утверждено
на период
01.01.10 -
31.12.10</t>
  </si>
  <si>
    <t>Отведено сточных вод</t>
  </si>
  <si>
    <t>Реализовано услуг по очистке стоков</t>
  </si>
  <si>
    <t>Объем сточных вод, пропущенных через очистные сооружения</t>
  </si>
  <si>
    <t>Выручка от реализации услуги водоотведения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</si>
  <si>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холодную воду
 на  период 01.01.10-31.12.10</t>
  </si>
  <si>
    <t>Структура основных производственных расходов
КГУП "Примтеплоэнерго", утвержденных органами регулирования  (Администрацией ПК) в тарифе на водоотведение и очистку сточных вод на период 01.01.10-31.12.10г.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</si>
</sst>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10" fillId="2" borderId="0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4" fontId="2" fillId="2" borderId="2" xfId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justify" vertical="center"/>
    </xf>
    <xf numFmtId="0" fontId="2" fillId="2" borderId="2" xfId="0" applyFont="1" applyFill="1" applyBorder="1" applyAlignment="1">
      <alignment horizontal="center" vertical="center"/>
    </xf>
    <xf numFmtId="165" fontId="2" fillId="2" borderId="2" xfId="1" applyNumberFormat="1" applyFont="1" applyFill="1" applyBorder="1" applyAlignment="1">
      <alignment horizontal="left" vertical="center" wrapText="1" inden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/>
    <xf numFmtId="0" fontId="2" fillId="2" borderId="2" xfId="0" applyFont="1" applyFill="1" applyBorder="1" applyAlignment="1">
      <alignment horizontal="left" vertical="center" wrapText="1" indent="2"/>
    </xf>
    <xf numFmtId="43" fontId="6" fillId="2" borderId="2" xfId="0" applyNumberFormat="1" applyFont="1" applyFill="1" applyBorder="1"/>
    <xf numFmtId="49" fontId="4" fillId="2" borderId="7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5" fontId="9" fillId="2" borderId="2" xfId="0" applyNumberFormat="1" applyFont="1" applyFill="1" applyBorder="1"/>
    <xf numFmtId="0" fontId="9" fillId="2" borderId="0" xfId="0" applyFont="1" applyFill="1"/>
    <xf numFmtId="0" fontId="2" fillId="2" borderId="2" xfId="0" applyFont="1" applyFill="1" applyBorder="1" applyAlignment="1">
      <alignment horizontal="left" vertical="center" wrapText="1" inden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164" fontId="6" fillId="2" borderId="2" xfId="0" applyNumberFormat="1" applyFont="1" applyFill="1" applyBorder="1"/>
    <xf numFmtId="0" fontId="11" fillId="2" borderId="0" xfId="0" applyFont="1" applyFill="1" applyBorder="1" applyAlignment="1">
      <alignment horizontal="left" wrapText="1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2" borderId="4" xfId="2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left" vertical="center"/>
    </xf>
    <xf numFmtId="0" fontId="13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Alignment="1">
      <alignment horizontal="right"/>
    </xf>
    <xf numFmtId="0" fontId="3" fillId="2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 wrapText="1"/>
    </xf>
    <xf numFmtId="0" fontId="13" fillId="2" borderId="0" xfId="2" applyFont="1" applyFill="1"/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C33" sqref="C33"/>
      <selection pane="topRight" activeCell="C33" sqref="C33"/>
      <selection pane="bottomLeft" activeCell="C33" sqref="C33"/>
      <selection pane="bottomRight" activeCell="B13" sqref="B13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23" style="3" customWidth="1"/>
    <col min="5" max="5" width="5.28515625" style="3" customWidth="1"/>
    <col min="6" max="6" width="8.85546875" style="3" customWidth="1"/>
    <col min="7" max="16384" width="9.140625" style="3"/>
  </cols>
  <sheetData>
    <row r="1" spans="1:4" ht="6.75" customHeight="1">
      <c r="D1" s="5"/>
    </row>
    <row r="2" spans="1:4" ht="27" customHeight="1">
      <c r="A2" s="43" t="s">
        <v>0</v>
      </c>
      <c r="B2" s="43"/>
      <c r="C2" s="43"/>
      <c r="D2" s="43"/>
    </row>
    <row r="3" spans="1:4" ht="46.5" customHeight="1">
      <c r="A3" s="44" t="s">
        <v>42</v>
      </c>
      <c r="B3" s="44"/>
      <c r="C3" s="44"/>
      <c r="D3" s="44"/>
    </row>
    <row r="4" spans="1:4" ht="23.25" customHeight="1">
      <c r="A4" s="44" t="s">
        <v>57</v>
      </c>
      <c r="B4" s="44"/>
      <c r="C4" s="44"/>
      <c r="D4" s="44"/>
    </row>
    <row r="5" spans="1:4" ht="6.75" customHeight="1">
      <c r="A5" s="6"/>
      <c r="B5" s="6"/>
      <c r="C5" s="6"/>
      <c r="D5" s="6"/>
    </row>
    <row r="6" spans="1:4" ht="25.5" customHeight="1">
      <c r="A6" s="54" t="s">
        <v>52</v>
      </c>
      <c r="B6" s="55"/>
      <c r="C6" s="55"/>
      <c r="D6" s="55"/>
    </row>
    <row r="7" spans="1:4" ht="9.75" customHeight="1">
      <c r="A7" s="7"/>
      <c r="B7" s="9"/>
      <c r="C7" s="9"/>
      <c r="D7" s="9"/>
    </row>
    <row r="8" spans="1:4" ht="60.75" customHeight="1">
      <c r="A8" s="10" t="s">
        <v>1</v>
      </c>
      <c r="B8" s="10" t="s">
        <v>2</v>
      </c>
      <c r="C8" s="10" t="s">
        <v>3</v>
      </c>
      <c r="D8" s="10" t="s">
        <v>53</v>
      </c>
    </row>
    <row r="9" spans="1:4" ht="21" customHeight="1">
      <c r="A9" s="11">
        <v>1</v>
      </c>
      <c r="B9" s="11">
        <v>2</v>
      </c>
      <c r="C9" s="11">
        <v>3</v>
      </c>
      <c r="D9" s="11">
        <v>4</v>
      </c>
    </row>
    <row r="10" spans="1:4" ht="25.5" customHeight="1">
      <c r="A10" s="45" t="s">
        <v>4</v>
      </c>
      <c r="B10" s="45"/>
      <c r="C10" s="45"/>
      <c r="D10" s="45"/>
    </row>
    <row r="11" spans="1:4" ht="27" customHeight="1">
      <c r="A11" s="1" t="s">
        <v>39</v>
      </c>
      <c r="B11" s="12" t="s">
        <v>33</v>
      </c>
      <c r="C11" s="13" t="s">
        <v>34</v>
      </c>
      <c r="D11" s="14">
        <v>78.641075999999984</v>
      </c>
    </row>
    <row r="12" spans="1:4" ht="30.95" customHeight="1">
      <c r="A12" s="1" t="s">
        <v>17</v>
      </c>
      <c r="B12" s="15" t="s">
        <v>50</v>
      </c>
      <c r="C12" s="13" t="s">
        <v>34</v>
      </c>
      <c r="D12" s="14">
        <v>0.16</v>
      </c>
    </row>
    <row r="13" spans="1:4" ht="30.95" customHeight="1">
      <c r="A13" s="2">
        <f t="shared" ref="A13" si="0">A12+1</f>
        <v>3</v>
      </c>
      <c r="B13" s="12" t="s">
        <v>35</v>
      </c>
      <c r="C13" s="13" t="s">
        <v>34</v>
      </c>
      <c r="D13" s="14"/>
    </row>
    <row r="14" spans="1:4" ht="30.95" customHeight="1">
      <c r="A14" s="1" t="s">
        <v>27</v>
      </c>
      <c r="B14" s="12" t="s">
        <v>36</v>
      </c>
      <c r="C14" s="13" t="s">
        <v>6</v>
      </c>
      <c r="D14" s="14">
        <v>2.399304515141969</v>
      </c>
    </row>
    <row r="15" spans="1:4" ht="30.95" customHeight="1">
      <c r="A15" s="1" t="s">
        <v>29</v>
      </c>
      <c r="B15" s="12" t="s">
        <v>56</v>
      </c>
      <c r="C15" s="13" t="s">
        <v>34</v>
      </c>
      <c r="D15" s="14">
        <v>56.762076</v>
      </c>
    </row>
    <row r="16" spans="1:4" ht="30.75" customHeight="1">
      <c r="A16" s="1" t="s">
        <v>5</v>
      </c>
      <c r="B16" s="16" t="s">
        <v>51</v>
      </c>
      <c r="C16" s="13" t="s">
        <v>34</v>
      </c>
      <c r="D16" s="14">
        <v>19.835999999999999</v>
      </c>
    </row>
    <row r="17" spans="1:4" ht="35.25" customHeight="1">
      <c r="A17" s="2">
        <f>A16+1</f>
        <v>7</v>
      </c>
      <c r="B17" s="15" t="s">
        <v>37</v>
      </c>
      <c r="C17" s="13" t="s">
        <v>38</v>
      </c>
      <c r="D17" s="17">
        <v>0.93</v>
      </c>
    </row>
    <row r="18" spans="1:4" ht="30.95" customHeight="1">
      <c r="A18" s="2">
        <v>8</v>
      </c>
      <c r="B18" s="12" t="s">
        <v>8</v>
      </c>
      <c r="C18" s="13" t="s">
        <v>9</v>
      </c>
      <c r="D18" s="14">
        <v>8</v>
      </c>
    </row>
    <row r="19" spans="1:4" ht="22.5" customHeight="1">
      <c r="A19" s="46" t="s">
        <v>10</v>
      </c>
      <c r="B19" s="47"/>
      <c r="C19" s="47"/>
      <c r="D19" s="48"/>
    </row>
    <row r="20" spans="1:4" ht="32.25" customHeight="1">
      <c r="A20" s="2">
        <f>A18+1</f>
        <v>9</v>
      </c>
      <c r="B20" s="18" t="s">
        <v>55</v>
      </c>
      <c r="C20" s="19" t="s">
        <v>11</v>
      </c>
      <c r="D20" s="20">
        <v>1919.922744</v>
      </c>
    </row>
  </sheetData>
  <mergeCells count="5">
    <mergeCell ref="A2:D2"/>
    <mergeCell ref="A3:D3"/>
    <mergeCell ref="A4:D4"/>
    <mergeCell ref="A10:D10"/>
    <mergeCell ref="A19:D19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0"/>
  <sheetViews>
    <sheetView view="pageBreakPreview" zoomScale="75" zoomScaleNormal="90" zoomScaleSheetLayoutView="75" workbookViewId="0">
      <pane xSplit="2" ySplit="9" topLeftCell="C10" activePane="bottomRight" state="frozen"/>
      <selection activeCell="C33" sqref="C33"/>
      <selection pane="topRight" activeCell="C33" sqref="C33"/>
      <selection pane="bottomLeft" activeCell="C33" sqref="C33"/>
      <selection pane="bottomRight" activeCell="A3" sqref="A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3" customHeight="1">
      <c r="C1" s="22"/>
    </row>
    <row r="2" spans="1:3" ht="79.5" customHeight="1">
      <c r="A2" s="49" t="s">
        <v>65</v>
      </c>
      <c r="B2" s="49"/>
      <c r="C2" s="49"/>
    </row>
    <row r="3" spans="1:3" ht="7.5" customHeight="1">
      <c r="A3" s="23"/>
      <c r="B3" s="23"/>
      <c r="C3" s="23"/>
    </row>
    <row r="4" spans="1:3" ht="7.5" customHeight="1">
      <c r="A4" s="24"/>
      <c r="B4" s="24"/>
    </row>
    <row r="5" spans="1:3" s="57" customFormat="1" ht="21.75" customHeight="1">
      <c r="A5" s="56" t="s">
        <v>52</v>
      </c>
      <c r="C5" s="58" t="s">
        <v>12</v>
      </c>
    </row>
    <row r="6" spans="1:3" ht="6.75" customHeight="1">
      <c r="A6" s="24"/>
      <c r="B6" s="24"/>
      <c r="C6" s="25"/>
    </row>
    <row r="7" spans="1:3" ht="19.5" customHeight="1">
      <c r="A7" s="50" t="s">
        <v>13</v>
      </c>
      <c r="B7" s="50" t="s">
        <v>2</v>
      </c>
      <c r="C7" s="53" t="s">
        <v>54</v>
      </c>
    </row>
    <row r="8" spans="1:3" ht="19.5" customHeight="1">
      <c r="A8" s="51"/>
      <c r="B8" s="51"/>
      <c r="C8" s="53"/>
    </row>
    <row r="9" spans="1:3" ht="19.5" customHeight="1">
      <c r="A9" s="52"/>
      <c r="B9" s="52"/>
      <c r="C9" s="53"/>
    </row>
    <row r="10" spans="1:3" ht="18.75" customHeight="1">
      <c r="A10" s="26">
        <v>1</v>
      </c>
      <c r="B10" s="26">
        <v>2</v>
      </c>
      <c r="C10" s="26">
        <v>3</v>
      </c>
    </row>
    <row r="11" spans="1:3" ht="18" customHeight="1">
      <c r="A11" s="27">
        <v>1</v>
      </c>
      <c r="B11" s="15" t="s">
        <v>45</v>
      </c>
      <c r="C11" s="28">
        <v>232.09363999999999</v>
      </c>
    </row>
    <row r="12" spans="1:3" ht="18" customHeight="1">
      <c r="A12" s="27" t="s">
        <v>14</v>
      </c>
      <c r="B12" s="29" t="s">
        <v>15</v>
      </c>
      <c r="C12" s="28">
        <v>70.114000000000004</v>
      </c>
    </row>
    <row r="13" spans="1:3" ht="18" customHeight="1">
      <c r="A13" s="27" t="s">
        <v>46</v>
      </c>
      <c r="B13" s="29" t="s">
        <v>16</v>
      </c>
      <c r="C13" s="30">
        <v>3.3102324785349571</v>
      </c>
    </row>
    <row r="14" spans="1:3" ht="18" customHeight="1">
      <c r="A14" s="27" t="s">
        <v>17</v>
      </c>
      <c r="B14" s="15" t="s">
        <v>47</v>
      </c>
      <c r="C14" s="28">
        <v>2.4</v>
      </c>
    </row>
    <row r="15" spans="1:3" s="34" customFormat="1" ht="18" customHeight="1">
      <c r="A15" s="31" t="s">
        <v>21</v>
      </c>
      <c r="B15" s="32" t="s">
        <v>18</v>
      </c>
      <c r="C15" s="33">
        <f>SUM(C16:C17)</f>
        <v>1472.2391040000002</v>
      </c>
    </row>
    <row r="16" spans="1:3" ht="18" customHeight="1">
      <c r="A16" s="27" t="s">
        <v>23</v>
      </c>
      <c r="B16" s="35" t="s">
        <v>19</v>
      </c>
      <c r="C16" s="28">
        <v>1166.5920000000001</v>
      </c>
    </row>
    <row r="17" spans="1:4" ht="18" customHeight="1">
      <c r="A17" s="27" t="s">
        <v>25</v>
      </c>
      <c r="B17" s="35" t="s">
        <v>20</v>
      </c>
      <c r="C17" s="28">
        <v>305.64710400000001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91.6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91.6</v>
      </c>
    </row>
    <row r="21" spans="1:4" ht="18" customHeight="1">
      <c r="A21" s="27" t="s">
        <v>29</v>
      </c>
      <c r="B21" s="16" t="s">
        <v>28</v>
      </c>
      <c r="C21" s="28">
        <v>28</v>
      </c>
    </row>
    <row r="22" spans="1:4" ht="31.5">
      <c r="A22" s="27" t="s">
        <v>5</v>
      </c>
      <c r="B22" s="16" t="s">
        <v>48</v>
      </c>
      <c r="C22" s="28"/>
    </row>
    <row r="23" spans="1:4" ht="31.5">
      <c r="A23" s="27" t="s">
        <v>7</v>
      </c>
      <c r="B23" s="16" t="s">
        <v>49</v>
      </c>
      <c r="C23" s="28">
        <f>C22+C24-C11-C14-C15-C18-C21</f>
        <v>88.589999999999606</v>
      </c>
    </row>
    <row r="24" spans="1:4" s="34" customFormat="1" ht="20.25" customHeight="1">
      <c r="A24" s="36" t="s">
        <v>31</v>
      </c>
      <c r="B24" s="37" t="s">
        <v>30</v>
      </c>
      <c r="C24" s="33">
        <v>1914.922744</v>
      </c>
      <c r="D24" s="38"/>
    </row>
    <row r="25" spans="1:4" ht="18" customHeight="1">
      <c r="A25" s="27" t="s">
        <v>43</v>
      </c>
      <c r="B25" s="16" t="s">
        <v>44</v>
      </c>
      <c r="C25" s="39">
        <v>5</v>
      </c>
    </row>
    <row r="26" spans="1:4" ht="15.75" customHeight="1">
      <c r="A26" s="40"/>
      <c r="B26" s="40"/>
      <c r="C26" s="40"/>
    </row>
    <row r="27" spans="1:4">
      <c r="A27" s="21" t="s">
        <v>32</v>
      </c>
    </row>
    <row r="29" spans="1:4" ht="15.75" customHeight="1"/>
    <row r="30" spans="1:4" ht="15.75" customHeight="1"/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  <row r="34" spans="2:2" ht="15.75" customHeight="1">
      <c r="B34" s="24"/>
    </row>
    <row r="49" ht="15.75" customHeight="1"/>
    <row r="5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6"/>
  <sheetViews>
    <sheetView view="pageBreakPreview" zoomScale="80" zoomScaleNormal="60" zoomScaleSheetLayoutView="80" workbookViewId="0">
      <pane xSplit="2" ySplit="10" topLeftCell="C11" activePane="bottomRight" state="frozen"/>
      <selection activeCell="E20" sqref="E20"/>
      <selection pane="topRight" activeCell="E20" sqref="E20"/>
      <selection pane="bottomLeft" activeCell="E20" sqref="E20"/>
      <selection pane="bottomRight" activeCell="A15" activeCellId="1" sqref="A10:XFD10 A15:XFD15"/>
    </sheetView>
  </sheetViews>
  <sheetFormatPr defaultRowHeight="33.950000000000003" customHeight="1"/>
  <cols>
    <col min="1" max="1" width="7.5703125" style="3" customWidth="1"/>
    <col min="2" max="2" width="84.5703125" style="3" customWidth="1"/>
    <col min="3" max="3" width="13.5703125" style="4" customWidth="1"/>
    <col min="4" max="4" width="19.42578125" style="3" customWidth="1"/>
    <col min="5" max="5" width="5.28515625" style="3" customWidth="1"/>
    <col min="6" max="6" width="16" style="3" customWidth="1"/>
    <col min="7" max="16384" width="9.140625" style="3"/>
  </cols>
  <sheetData>
    <row r="1" spans="1:4" ht="7.5" customHeight="1">
      <c r="D1" s="5"/>
    </row>
    <row r="2" spans="1:4" ht="19.5" customHeight="1">
      <c r="A2" s="59" t="s">
        <v>0</v>
      </c>
      <c r="B2" s="59"/>
      <c r="C2" s="59"/>
      <c r="D2" s="59"/>
    </row>
    <row r="3" spans="1:4" ht="46.5" customHeight="1">
      <c r="A3" s="60" t="s">
        <v>58</v>
      </c>
      <c r="B3" s="60"/>
      <c r="C3" s="60"/>
      <c r="D3" s="60"/>
    </row>
    <row r="4" spans="1:4" ht="18" customHeight="1">
      <c r="A4" s="60" t="s">
        <v>59</v>
      </c>
      <c r="B4" s="60"/>
      <c r="C4" s="60"/>
      <c r="D4" s="60"/>
    </row>
    <row r="5" spans="1:4" ht="6.75" customHeight="1">
      <c r="A5" s="8"/>
      <c r="B5" s="8"/>
      <c r="C5" s="8"/>
      <c r="D5" s="8"/>
    </row>
    <row r="6" spans="1:4" s="61" customFormat="1" ht="21.75" customHeight="1">
      <c r="A6" s="56" t="s">
        <v>52</v>
      </c>
      <c r="B6" s="55"/>
      <c r="C6" s="55"/>
      <c r="D6" s="55"/>
    </row>
    <row r="7" spans="1:4" ht="8.25" customHeight="1">
      <c r="A7" s="9"/>
      <c r="B7" s="9"/>
      <c r="C7" s="9"/>
      <c r="D7" s="9"/>
    </row>
    <row r="8" spans="1:4" ht="66" customHeight="1">
      <c r="A8" s="41" t="s">
        <v>1</v>
      </c>
      <c r="B8" s="41" t="s">
        <v>2</v>
      </c>
      <c r="C8" s="41" t="s">
        <v>3</v>
      </c>
      <c r="D8" s="41" t="s">
        <v>60</v>
      </c>
    </row>
    <row r="9" spans="1:4" ht="18.75" customHeight="1">
      <c r="A9" s="11">
        <v>1</v>
      </c>
      <c r="B9" s="11">
        <v>2</v>
      </c>
      <c r="C9" s="11">
        <v>3</v>
      </c>
      <c r="D9" s="11">
        <v>4</v>
      </c>
    </row>
    <row r="10" spans="1:4" ht="21.75" customHeight="1">
      <c r="A10" s="45" t="s">
        <v>4</v>
      </c>
      <c r="B10" s="45"/>
      <c r="C10" s="45"/>
      <c r="D10" s="45"/>
    </row>
    <row r="11" spans="1:4" ht="31.5" customHeight="1">
      <c r="A11" s="1" t="s">
        <v>39</v>
      </c>
      <c r="B11" s="12" t="s">
        <v>61</v>
      </c>
      <c r="C11" s="13" t="s">
        <v>34</v>
      </c>
      <c r="D11" s="14">
        <v>42.779000000000003</v>
      </c>
    </row>
    <row r="12" spans="1:4" ht="30.95" customHeight="1">
      <c r="A12" s="2">
        <f>A11+1</f>
        <v>2</v>
      </c>
      <c r="B12" s="12" t="s">
        <v>62</v>
      </c>
      <c r="C12" s="13" t="s">
        <v>34</v>
      </c>
      <c r="D12" s="14">
        <v>42.695</v>
      </c>
    </row>
    <row r="13" spans="1:4" ht="30.95" customHeight="1">
      <c r="A13" s="2">
        <f t="shared" ref="A13" si="0">A12+1</f>
        <v>3</v>
      </c>
      <c r="B13" s="12" t="s">
        <v>63</v>
      </c>
      <c r="C13" s="13" t="s">
        <v>34</v>
      </c>
      <c r="D13" s="14">
        <v>0</v>
      </c>
    </row>
    <row r="14" spans="1:4" ht="31.5" customHeight="1">
      <c r="A14" s="2">
        <v>4</v>
      </c>
      <c r="B14" s="12" t="s">
        <v>8</v>
      </c>
      <c r="C14" s="13" t="s">
        <v>9</v>
      </c>
      <c r="D14" s="14">
        <v>2</v>
      </c>
    </row>
    <row r="15" spans="1:4" ht="21.75" customHeight="1">
      <c r="A15" s="46" t="s">
        <v>10</v>
      </c>
      <c r="B15" s="47"/>
      <c r="C15" s="47"/>
      <c r="D15" s="48"/>
    </row>
    <row r="16" spans="1:4" ht="32.25" customHeight="1">
      <c r="A16" s="2">
        <f>A14+1</f>
        <v>5</v>
      </c>
      <c r="B16" s="18" t="s">
        <v>64</v>
      </c>
      <c r="C16" s="19" t="s">
        <v>11</v>
      </c>
      <c r="D16" s="20">
        <v>554.09828800000014</v>
      </c>
    </row>
  </sheetData>
  <mergeCells count="5">
    <mergeCell ref="A2:D2"/>
    <mergeCell ref="A3:D3"/>
    <mergeCell ref="A4:D4"/>
    <mergeCell ref="A10:D10"/>
    <mergeCell ref="A15:D15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3"/>
  <sheetViews>
    <sheetView view="pageBreakPreview" zoomScale="80" zoomScaleNormal="90" zoomScaleSheetLayoutView="80" workbookViewId="0">
      <pane xSplit="2" ySplit="10" topLeftCell="C11" activePane="bottomRight" state="frozen"/>
      <selection activeCell="E20" sqref="E20"/>
      <selection pane="topRight" activeCell="E20" sqref="E20"/>
      <selection pane="bottomLeft" activeCell="E20" sqref="E20"/>
      <selection pane="bottomRight" activeCell="A3" sqref="A3"/>
    </sheetView>
  </sheetViews>
  <sheetFormatPr defaultRowHeight="12.75"/>
  <cols>
    <col min="1" max="1" width="8.28515625" style="21" customWidth="1"/>
    <col min="2" max="2" width="60.28515625" style="21" customWidth="1"/>
    <col min="3" max="3" width="18.42578125" style="21" customWidth="1"/>
    <col min="4" max="4" width="12.5703125" style="21" customWidth="1"/>
    <col min="5" max="16384" width="9.140625" style="21"/>
  </cols>
  <sheetData>
    <row r="1" spans="1:3" ht="4.5" customHeight="1">
      <c r="C1" s="22"/>
    </row>
    <row r="2" spans="1:3" ht="74.25" customHeight="1">
      <c r="A2" s="49" t="s">
        <v>66</v>
      </c>
      <c r="B2" s="49"/>
      <c r="C2" s="49"/>
    </row>
    <row r="3" spans="1:3" ht="7.5" customHeight="1">
      <c r="A3" s="42"/>
      <c r="B3" s="42"/>
      <c r="C3" s="42"/>
    </row>
    <row r="4" spans="1:3" ht="7.5" customHeight="1">
      <c r="A4" s="24"/>
      <c r="B4" s="24"/>
    </row>
    <row r="5" spans="1:3" s="57" customFormat="1" ht="20.25" customHeight="1">
      <c r="A5" s="56" t="s">
        <v>52</v>
      </c>
      <c r="C5" s="58" t="s">
        <v>12</v>
      </c>
    </row>
    <row r="6" spans="1:3" ht="7.5" customHeight="1">
      <c r="A6" s="24"/>
      <c r="B6" s="24"/>
      <c r="C6" s="25"/>
    </row>
    <row r="7" spans="1:3" ht="22.5" customHeight="1">
      <c r="A7" s="50" t="s">
        <v>13</v>
      </c>
      <c r="B7" s="50" t="s">
        <v>2</v>
      </c>
      <c r="C7" s="53" t="s">
        <v>60</v>
      </c>
    </row>
    <row r="8" spans="1:3" ht="22.5" customHeight="1">
      <c r="A8" s="51"/>
      <c r="B8" s="51"/>
      <c r="C8" s="53"/>
    </row>
    <row r="9" spans="1:3" ht="22.5" customHeight="1">
      <c r="A9" s="52"/>
      <c r="B9" s="52"/>
      <c r="C9" s="53"/>
    </row>
    <row r="10" spans="1:3" ht="17.25" customHeight="1">
      <c r="A10" s="26">
        <v>1</v>
      </c>
      <c r="B10" s="26">
        <v>2</v>
      </c>
      <c r="C10" s="26">
        <v>3</v>
      </c>
    </row>
    <row r="11" spans="1:3" ht="18.75" customHeight="1">
      <c r="A11" s="27">
        <v>1</v>
      </c>
      <c r="B11" s="15" t="s">
        <v>45</v>
      </c>
      <c r="C11" s="28">
        <v>0</v>
      </c>
    </row>
    <row r="12" spans="1:3" ht="18" customHeight="1">
      <c r="A12" s="27" t="s">
        <v>14</v>
      </c>
      <c r="B12" s="29" t="s">
        <v>15</v>
      </c>
      <c r="C12" s="28"/>
    </row>
    <row r="13" spans="1:3" ht="18" customHeight="1">
      <c r="A13" s="27" t="s">
        <v>46</v>
      </c>
      <c r="B13" s="29" t="s">
        <v>16</v>
      </c>
      <c r="C13" s="30"/>
    </row>
    <row r="14" spans="1:3" ht="18" customHeight="1">
      <c r="A14" s="27" t="s">
        <v>17</v>
      </c>
      <c r="B14" s="15" t="s">
        <v>47</v>
      </c>
      <c r="C14" s="28">
        <v>13.4</v>
      </c>
    </row>
    <row r="15" spans="1:3" s="34" customFormat="1" ht="31.5">
      <c r="A15" s="31" t="s">
        <v>21</v>
      </c>
      <c r="B15" s="32" t="s">
        <v>18</v>
      </c>
      <c r="C15" s="33">
        <f>SUM(C16:C17)</f>
        <v>371.058288</v>
      </c>
    </row>
    <row r="16" spans="1:3" ht="18" customHeight="1">
      <c r="A16" s="27" t="s">
        <v>23</v>
      </c>
      <c r="B16" s="35" t="s">
        <v>19</v>
      </c>
      <c r="C16" s="28">
        <v>294.024</v>
      </c>
    </row>
    <row r="17" spans="1:4" ht="18" customHeight="1">
      <c r="A17" s="27" t="s">
        <v>25</v>
      </c>
      <c r="B17" s="35" t="s">
        <v>20</v>
      </c>
      <c r="C17" s="28">
        <v>77.034288000000004</v>
      </c>
    </row>
    <row r="18" spans="1:4" s="34" customFormat="1" ht="18" customHeight="1">
      <c r="A18" s="36" t="s">
        <v>27</v>
      </c>
      <c r="B18" s="37" t="s">
        <v>22</v>
      </c>
      <c r="C18" s="33">
        <f>SUM(C19:C20)</f>
        <v>0</v>
      </c>
    </row>
    <row r="19" spans="1:4" ht="18" customHeight="1">
      <c r="A19" s="27" t="s">
        <v>40</v>
      </c>
      <c r="B19" s="35" t="s">
        <v>24</v>
      </c>
      <c r="C19" s="28">
        <v>0</v>
      </c>
    </row>
    <row r="20" spans="1:4" ht="18" customHeight="1">
      <c r="A20" s="27" t="s">
        <v>41</v>
      </c>
      <c r="B20" s="35" t="s">
        <v>26</v>
      </c>
      <c r="C20" s="28">
        <v>0</v>
      </c>
    </row>
    <row r="21" spans="1:4" ht="18.75" customHeight="1">
      <c r="A21" s="27" t="s">
        <v>29</v>
      </c>
      <c r="B21" s="16" t="s">
        <v>28</v>
      </c>
      <c r="C21" s="28">
        <v>109.4</v>
      </c>
    </row>
    <row r="22" spans="1:4" ht="31.5">
      <c r="A22" s="27" t="s">
        <v>5</v>
      </c>
      <c r="B22" s="16" t="s">
        <v>49</v>
      </c>
      <c r="C22" s="28">
        <f>C23-C11-C14-C15-C18-C21</f>
        <v>57.740000000000151</v>
      </c>
    </row>
    <row r="23" spans="1:4" s="34" customFormat="1" ht="20.25" customHeight="1">
      <c r="A23" s="36" t="s">
        <v>7</v>
      </c>
      <c r="B23" s="37" t="s">
        <v>30</v>
      </c>
      <c r="C23" s="33">
        <v>551.59828800000014</v>
      </c>
      <c r="D23" s="38"/>
    </row>
    <row r="24" spans="1:4" ht="15.75">
      <c r="A24" s="27" t="s">
        <v>31</v>
      </c>
      <c r="B24" s="16" t="s">
        <v>44</v>
      </c>
      <c r="C24" s="28">
        <v>2.5</v>
      </c>
    </row>
    <row r="25" spans="1:4" ht="15.75" customHeight="1">
      <c r="A25" s="40"/>
      <c r="B25" s="40"/>
      <c r="C25" s="40"/>
    </row>
    <row r="26" spans="1:4">
      <c r="A26" s="21" t="s">
        <v>32</v>
      </c>
    </row>
    <row r="28" spans="1:4" ht="15.75" customHeight="1"/>
    <row r="29" spans="1:4" ht="15.75" customHeight="1"/>
    <row r="30" spans="1:4" ht="15.75" customHeight="1">
      <c r="B30" s="24"/>
    </row>
    <row r="31" spans="1:4" ht="15.75" customHeight="1">
      <c r="B31" s="24"/>
    </row>
    <row r="32" spans="1:4" ht="15.75" customHeight="1">
      <c r="B32" s="24"/>
    </row>
    <row r="33" spans="2:2" ht="15.75" customHeight="1">
      <c r="B33" s="24"/>
    </row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показатели тариф ВС</vt:lpstr>
      <vt:lpstr>расходы тариф ВС</vt:lpstr>
      <vt:lpstr>показатели тариф ВО</vt:lpstr>
      <vt:lpstr>расходы тариф ВО</vt:lpstr>
      <vt:lpstr>'показатели тариф ВО'!Область_печати</vt:lpstr>
      <vt:lpstr>'показатели тариф ВС'!Область_печати</vt:lpstr>
      <vt:lpstr>'расходы тариф ВО'!Область_печати</vt:lpstr>
      <vt:lpstr>'расходы тариф 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Светлана Солодовник</cp:lastModifiedBy>
  <cp:lastPrinted>2010-09-09T03:30:03Z</cp:lastPrinted>
  <dcterms:created xsi:type="dcterms:W3CDTF">2010-09-03T05:16:10Z</dcterms:created>
  <dcterms:modified xsi:type="dcterms:W3CDTF">2010-11-08T05:51:14Z</dcterms:modified>
</cp:coreProperties>
</file>